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 s="1"/>
  <c r="F120"/>
  <c r="F117" s="1"/>
  <c r="G120"/>
  <c r="G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<sst xmlns="http://schemas.openxmlformats.org/spreadsheetml/2006/main" count="206" uniqueCount="204">
  <si>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</si>
  <si>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</si>
  <si>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</si>
  <si>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</si>
  <si>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</si>
  <si>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</si>
  <si>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</si>
  <si>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</si>
  <si>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</si>
  <si>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</si>
  <si>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</si>
  <si>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</si>
  <si>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</si>
  <si>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</si>
  <si>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</si>
  <si>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</si>
  <si>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</si>
  <si>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</si>
  <si>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</si>
  <si>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</si>
  <si>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</si>
  <si>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</si>
  <si>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</si>
  <si>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</si>
  <si>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</si>
  <si>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</si>
  <si>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</si>
  <si>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</si>
  <si>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</si>
  <si>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</si>
  <si>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</si>
  <si>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</si>
  <si>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</si>
  <si>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</si>
  <si>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</si>
  <si>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</si>
  <si>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</si>
  <si>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</si>
  <si>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</si>
  <si>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</si>
  <si>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</si>
  <si>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</si>
  <si>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</si>
  <si>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</si>
  <si>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</si>
  <si>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</si>
  <si>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</si>
  <si>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</si>
  <si>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</si>
  <si>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</si>
  <si>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</si>
  <si>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</si>
  <si>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</si>
  <si>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</si>
  <si>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</si>
  <si>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</si>
  <si>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</si>
  <si>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</si>
  <si>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</si>
  <si>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</si>
  <si>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</si>
  <si>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</si>
  <si>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</si>
  <si>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</si>
  <si>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</si>
  <si>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</si>
  <si>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</si>
  <si>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</si>
  <si>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</si>
  <si>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</si>
  <si>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</si>
  <si>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</si>
  <si>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</si>
  <si>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</si>
  <si>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</si>
  <si>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</si>
  <si>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</si>
  <si>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</si>
  <si>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</si>
  <si>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</si>
  <si>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</si>
  <si>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</si>
  <si>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</si>
  <si>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</si>
  <si>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</si>
  <si>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</si>
  <si>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</si>
  <si>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</si>
  <si>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</si>
  <si>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</si>
  <si>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</si>
  <si>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</si>
  <si>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</si>
  <si>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</si>
  <si>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</si>
  <si>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</si>
  <si>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</si>
  <si>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</si>
  <si>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</si>
  <si>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</si>
  <si>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</si>
  <si>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</si>
  <si>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</si>
  <si>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</si>
  <si>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</si>
  <si>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</si>
  <si>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</si>
  <si>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</si>
  <si>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</si>
  <si>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</si>
  <si>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</si>
  <si>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</si>
  <si>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</si>
  <si>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</si>
  <si>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</si>
  <si>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</si>
  <si>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</si>
  <si>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</si>
  <si>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</si>
  <si>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</si>
  <si>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</si>
  <si>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</si>
  <si>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</si>
  <si>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</si>
  <si>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</si>
  <si>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</si>
  <si>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</si>
  <si>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</si>
  <si>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</si>
  <si>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</si>
  <si>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</si>
  <si>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</si>
  <si>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</si>
  <si>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</si>
  <si>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</si>
  <si>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</si>
  <si>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</si>
  <si>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</si>
  <si>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</si>
  <si>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</si>
  <si>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</si>
  <si>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</si>
  <si>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</si>
  <si>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</si>
  <si>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</si>
  <si>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</si>
  <si>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</si>
  <si>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</si>
  <si>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</si>
  <si>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</si>
  <si>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</si>
  <si>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</si>
  <si>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</si>
  <si>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</si>
  <si>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</si>
  <si>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</si>
  <si>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</si>
  <si>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</si>
  <si>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</si>
  <si>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</si>
  <si>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</si>
  <si>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</si>
  <si>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</si>
  <si>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</si>
  <si>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</si>
  <si>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</si>
  <si>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</si>
  <si>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</si>
  <si>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</si>
  <si>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</si>
  <si>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</si>
  <si>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</si>
  <si>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</si>
  <si>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</si>
  <si>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</si>
  <si>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</si>
  <si>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</si>
  <si>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</si>
  <si>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</si>
  <si>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</si>
  <si>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</si>
  <si>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</si>
  <si>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</si>
  <si>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</si>
  <si>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</si>
  <si>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</si>
  <si>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</si>
  <si>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</si>
  <si>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</si>
  <si>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</si>
  <si>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</si>
  <si>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</si>
  <si>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</si>
  <si>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</si>
  <si>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</si>
  <si>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</si>
  <si>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</si>
  <si>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</si>
  <si>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</si>
  <si>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</si>
  <si>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</si>
  <si>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</si>
  <si>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HOTELS  &amp; TOURISM</t>
  </si>
  <si>
    <t>الفنادق والسياحة الاردنية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</si>
</sst>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131003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5.25</v>
      </c>
      <c r="F6" s="13">
        <v>3.39</v>
      </c>
      <c r="G6" s="13">
        <v>5.6</v>
      </c>
      <c r="H6" s="4" t="s">
        <v>139</v>
      </c>
    </row>
    <row r="7" spans="4:8" ht="20.100000000000001" customHeight="1">
      <c r="D7" s="10" t="s">
        <v>126</v>
      </c>
      <c r="E7" s="14">
        <v>145503.32</v>
      </c>
      <c r="F7" s="14">
        <v>80087.33</v>
      </c>
      <c r="G7" s="14">
        <v>89316.21</v>
      </c>
      <c r="H7" s="4" t="s">
        <v>140</v>
      </c>
    </row>
    <row r="8" spans="4:8" ht="20.100000000000001" customHeight="1">
      <c r="D8" s="10" t="s">
        <v>25</v>
      </c>
      <c r="E8" s="14">
        <v>33667</v>
      </c>
      <c r="F8" s="14">
        <v>16213</v>
      </c>
      <c r="G8" s="14">
        <v>19001</v>
      </c>
      <c r="H8" s="4" t="s">
        <v>1</v>
      </c>
    </row>
    <row r="9" spans="4:8" ht="20.100000000000001" customHeight="1">
      <c r="D9" s="10" t="s">
        <v>26</v>
      </c>
      <c r="E9" s="14">
        <v>152</v>
      </c>
      <c r="F9" s="14">
        <v>48</v>
      </c>
      <c r="G9" s="14">
        <v>103</v>
      </c>
      <c r="H9" s="4" t="s">
        <v>2</v>
      </c>
    </row>
    <row r="10" spans="4:8" ht="20.100000000000001" customHeight="1">
      <c r="D10" s="10" t="s">
        <v>27</v>
      </c>
      <c r="E10" s="14">
        <v>10000000</v>
      </c>
      <c r="F10" s="14">
        <v>10000000</v>
      </c>
      <c r="G10" s="14">
        <v>10000000</v>
      </c>
      <c r="H10" s="4" t="s">
        <v>24</v>
      </c>
    </row>
    <row r="11" spans="4:8" ht="20.100000000000001" customHeight="1">
      <c r="D11" s="10" t="s">
        <v>127</v>
      </c>
      <c r="E11" s="14">
        <v>52500000</v>
      </c>
      <c r="F11" s="14">
        <v>33900000</v>
      </c>
      <c r="G11" s="14">
        <v>56000000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329001</v>
      </c>
      <c r="F16" s="59">
        <v>470018</v>
      </c>
      <c r="G16" s="59">
        <v>626195</v>
      </c>
      <c r="H16" s="3" t="s">
        <v>58</v>
      </c>
    </row>
    <row r="17" spans="4:8" ht="20.100000000000001" customHeight="1">
      <c r="D17" s="10" t="s">
        <v>128</v>
      </c>
      <c r="E17" s="57">
        <v>1853039</v>
      </c>
      <c r="F17" s="57">
        <v>1349642</v>
      </c>
      <c r="G17" s="57">
        <v>1038649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/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4" t="s">
        <v>169</v>
      </c>
    </row>
    <row r="20" spans="4:8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4" t="s">
        <v>170</v>
      </c>
    </row>
    <row r="21" spans="4:8" ht="20.100000000000001" customHeight="1">
      <c r="D21" s="19" t="s">
        <v>181</v>
      </c>
      <c r="E21" s="57">
        <v>82486</v>
      </c>
      <c r="F21" s="57">
        <v>46691</v>
      </c>
      <c r="G21" s="57">
        <v>43561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2590260</v>
      </c>
      <c r="F23" s="57">
        <v>2203563</v>
      </c>
      <c r="G23" s="57">
        <v>2137754</v>
      </c>
      <c r="H23" s="4" t="s">
        <v>60</v>
      </c>
    </row>
    <row r="24" spans="4:8" ht="20.100000000000001" customHeight="1">
      <c r="D24" s="10" t="s">
        <v>98</v>
      </c>
      <c r="E24" s="57">
        <v>30000</v>
      </c>
      <c r="F24" s="57">
        <v>0</v>
      </c>
      <c r="G24" s="57">
        <v>30000</v>
      </c>
      <c r="H24" s="4" t="s">
        <v>82</v>
      </c>
    </row>
    <row r="25" spans="4:8" ht="20.100000000000001" customHeight="1">
      <c r="D25" s="10" t="s">
        <v>158</v>
      </c>
      <c r="E25" s="57">
        <v>34763750</v>
      </c>
      <c r="F25" s="57">
        <v>37878296</v>
      </c>
      <c r="G25" s="57">
        <v>26093144</v>
      </c>
      <c r="H25" s="4" t="s">
        <v>173</v>
      </c>
    </row>
    <row r="26" spans="4:8" ht="20.100000000000001" customHeight="1">
      <c r="D26" s="10" t="s">
        <v>183</v>
      </c>
      <c r="E26" s="57">
        <v>368973</v>
      </c>
      <c r="F26" s="57">
        <v>368973</v>
      </c>
      <c r="G26" s="57">
        <v>368973</v>
      </c>
      <c r="H26" s="4" t="s">
        <v>174</v>
      </c>
    </row>
    <row r="27" spans="4:8" ht="20.100000000000001" customHeight="1">
      <c r="D27" s="10" t="s">
        <v>99</v>
      </c>
      <c r="E27" s="57">
        <v>123315</v>
      </c>
      <c r="F27" s="57">
        <v>41846</v>
      </c>
      <c r="G27" s="57">
        <v>14995697</v>
      </c>
      <c r="H27" s="4" t="s">
        <v>83</v>
      </c>
    </row>
    <row r="28" spans="4:8" ht="20.100000000000001" customHeight="1">
      <c r="D28" s="10" t="s">
        <v>71</v>
      </c>
      <c r="E28" s="57">
        <v>35256038</v>
      </c>
      <c r="F28" s="57">
        <v>38289115</v>
      </c>
      <c r="G28" s="57">
        <v>41457814</v>
      </c>
      <c r="H28" s="4" t="s">
        <v>175</v>
      </c>
    </row>
    <row r="29" spans="4:8" ht="20.100000000000001" customHeight="1">
      <c r="D29" s="10" t="s">
        <v>72</v>
      </c>
      <c r="E29" s="57">
        <v>895769</v>
      </c>
      <c r="F29" s="57">
        <v>30000</v>
      </c>
      <c r="G29" s="57">
        <v>0</v>
      </c>
      <c r="H29" s="4" t="s">
        <v>176</v>
      </c>
    </row>
    <row r="30" spans="4:8" ht="20.100000000000001" customHeight="1">
      <c r="D30" s="21" t="s">
        <v>29</v>
      </c>
      <c r="E30" s="60">
        <v>38772067</v>
      </c>
      <c r="F30" s="60">
        <v>40522678</v>
      </c>
      <c r="G30" s="60">
        <v>43625568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758782</v>
      </c>
      <c r="F35" s="59">
        <v>605038</v>
      </c>
      <c r="G35" s="59">
        <v>733972</v>
      </c>
      <c r="H35" s="3" t="s">
        <v>150</v>
      </c>
    </row>
    <row r="36" spans="4:8" ht="20.100000000000001" customHeight="1">
      <c r="D36" s="10" t="s">
        <v>101</v>
      </c>
      <c r="E36" s="57">
        <v>1121423</v>
      </c>
      <c r="F36" s="57">
        <v>2758114</v>
      </c>
      <c r="G36" s="57">
        <v>1838716</v>
      </c>
      <c r="H36" s="4" t="s">
        <v>151</v>
      </c>
    </row>
    <row r="37" spans="4:8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4" t="s">
        <v>84</v>
      </c>
    </row>
    <row r="38" spans="4:8" ht="20.100000000000001" customHeight="1">
      <c r="D38" s="10" t="s">
        <v>103</v>
      </c>
      <c r="E38" s="57">
        <v>1683333</v>
      </c>
      <c r="F38" s="57">
        <v>1683333</v>
      </c>
      <c r="G38" s="57">
        <v>1683333</v>
      </c>
      <c r="H38" s="4" t="s">
        <v>85</v>
      </c>
    </row>
    <row r="39" spans="4:8" ht="20.100000000000001" customHeight="1">
      <c r="D39" s="10" t="s">
        <v>104</v>
      </c>
      <c r="E39" s="57">
        <v>5742784</v>
      </c>
      <c r="F39" s="57">
        <v>6689845</v>
      </c>
      <c r="G39" s="57">
        <v>7822028</v>
      </c>
      <c r="H39" s="4" t="s">
        <v>86</v>
      </c>
    </row>
    <row r="40" spans="4:8" ht="20.100000000000001" customHeight="1">
      <c r="D40" s="10" t="s">
        <v>105</v>
      </c>
      <c r="E40" s="57">
        <v>5050000</v>
      </c>
      <c r="F40" s="57">
        <v>6733333</v>
      </c>
      <c r="G40" s="57">
        <v>8416667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4" t="s">
        <v>87</v>
      </c>
    </row>
    <row r="43" spans="4:8" ht="20.100000000000001" customHeight="1">
      <c r="D43" s="20" t="s">
        <v>107</v>
      </c>
      <c r="E43" s="60">
        <v>10792784</v>
      </c>
      <c r="F43" s="60">
        <v>13423178</v>
      </c>
      <c r="G43" s="60">
        <v>16238695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10000000</v>
      </c>
      <c r="F46" s="59">
        <v>10000000</v>
      </c>
      <c r="G46" s="59">
        <v>10000000</v>
      </c>
      <c r="H46" s="3" t="s">
        <v>5</v>
      </c>
    </row>
    <row r="47" spans="4:8" ht="20.100000000000001" customHeight="1">
      <c r="D47" s="10" t="s">
        <v>31</v>
      </c>
      <c r="E47" s="57">
        <v>10000000</v>
      </c>
      <c r="F47" s="57">
        <v>10000000</v>
      </c>
      <c r="G47" s="57">
        <v>10000000</v>
      </c>
      <c r="H47" s="4" t="s">
        <v>6</v>
      </c>
    </row>
    <row r="48" spans="4:8" ht="20.100000000000001" customHeight="1">
      <c r="D48" s="10" t="s">
        <v>130</v>
      </c>
      <c r="E48" s="57">
        <v>10000000</v>
      </c>
      <c r="F48" s="57">
        <v>10000000</v>
      </c>
      <c r="G48" s="57">
        <v>10000000</v>
      </c>
      <c r="H48" s="4" t="s">
        <v>7</v>
      </c>
    </row>
    <row r="49" spans="4:8" ht="20.100000000000001" customHeight="1">
      <c r="D49" s="10" t="s">
        <v>73</v>
      </c>
      <c r="E49" s="57">
        <v>2569247</v>
      </c>
      <c r="F49" s="57">
        <v>2569247</v>
      </c>
      <c r="G49" s="57">
        <v>2569247</v>
      </c>
      <c r="H49" s="4" t="s">
        <v>61</v>
      </c>
    </row>
    <row r="50" spans="4:8" ht="20.100000000000001" customHeight="1">
      <c r="D50" s="10" t="s">
        <v>32</v>
      </c>
      <c r="E50" s="57">
        <v>3800824</v>
      </c>
      <c r="F50" s="57">
        <v>3800824</v>
      </c>
      <c r="G50" s="57">
        <v>3800824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505173</v>
      </c>
      <c r="F52" s="57">
        <v>505173</v>
      </c>
      <c r="G52" s="57">
        <v>505173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1000000</v>
      </c>
      <c r="F55" s="57">
        <v>1000000</v>
      </c>
      <c r="G55" s="57">
        <v>1500000</v>
      </c>
      <c r="H55" s="4" t="s">
        <v>12</v>
      </c>
    </row>
    <row r="56" spans="4:8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4" t="s">
        <v>62</v>
      </c>
    </row>
    <row r="58" spans="4:8" ht="20.100000000000001" customHeight="1">
      <c r="D58" s="10" t="s">
        <v>39</v>
      </c>
      <c r="E58" s="57">
        <v>10104039</v>
      </c>
      <c r="F58" s="57">
        <v>9224256</v>
      </c>
      <c r="G58" s="57">
        <v>9011629</v>
      </c>
      <c r="H58" s="4" t="s">
        <v>155</v>
      </c>
    </row>
    <row r="59" spans="4:8" ht="20.100000000000001" customHeight="1">
      <c r="D59" s="10" t="s">
        <v>38</v>
      </c>
      <c r="E59" s="57">
        <v>27979283</v>
      </c>
      <c r="F59" s="57">
        <v>27099500</v>
      </c>
      <c r="G59" s="57">
        <v>27386873</v>
      </c>
      <c r="H59" s="4" t="s">
        <v>14</v>
      </c>
    </row>
    <row r="60" spans="4:8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43" t="s">
        <v>184</v>
      </c>
    </row>
    <row r="61" spans="4:8" ht="20.100000000000001" customHeight="1">
      <c r="D61" s="11" t="s">
        <v>74</v>
      </c>
      <c r="E61" s="60">
        <v>38772067</v>
      </c>
      <c r="F61" s="60">
        <v>40522678</v>
      </c>
      <c r="G61" s="60">
        <v>43625568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23066433</v>
      </c>
      <c r="F65" s="59">
        <v>19337205</v>
      </c>
      <c r="G65" s="59">
        <v>18484409</v>
      </c>
      <c r="H65" s="3" t="s">
        <v>88</v>
      </c>
    </row>
    <row r="66" spans="4:8" ht="20.100000000000001" customHeight="1">
      <c r="D66" s="10" t="s">
        <v>110</v>
      </c>
      <c r="E66" s="57">
        <v>16069907</v>
      </c>
      <c r="F66" s="57">
        <v>13017377</v>
      </c>
      <c r="G66" s="57">
        <v>12399690</v>
      </c>
      <c r="H66" s="4" t="s">
        <v>89</v>
      </c>
    </row>
    <row r="67" spans="4:8" ht="20.100000000000001" customHeight="1">
      <c r="D67" s="10" t="s">
        <v>132</v>
      </c>
      <c r="E67" s="57">
        <v>6996526</v>
      </c>
      <c r="F67" s="57">
        <v>6319828</v>
      </c>
      <c r="G67" s="57">
        <v>6084719</v>
      </c>
      <c r="H67" s="4" t="s">
        <v>90</v>
      </c>
    </row>
    <row r="68" spans="4:8" ht="20.100000000000001" customHeight="1">
      <c r="D68" s="10" t="s">
        <v>111</v>
      </c>
      <c r="E68" s="57">
        <v>470993</v>
      </c>
      <c r="F68" s="57">
        <v>448886</v>
      </c>
      <c r="G68" s="57">
        <v>496043</v>
      </c>
      <c r="H68" s="4" t="s">
        <v>91</v>
      </c>
    </row>
    <row r="69" spans="4:8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4" t="s">
        <v>92</v>
      </c>
    </row>
    <row r="70" spans="4:8" ht="20.100000000000001" customHeight="1">
      <c r="D70" s="10" t="s">
        <v>113</v>
      </c>
      <c r="E70" s="57">
        <v>3841195</v>
      </c>
      <c r="F70" s="57">
        <v>3783417</v>
      </c>
      <c r="G70" s="57">
        <v>2148671</v>
      </c>
      <c r="H70" s="4" t="s">
        <v>93</v>
      </c>
    </row>
    <row r="71" spans="4:8" ht="20.100000000000001" customHeight="1">
      <c r="D71" s="10" t="s">
        <v>114</v>
      </c>
      <c r="E71" s="57">
        <v>3841195</v>
      </c>
      <c r="F71" s="57">
        <v>3783417</v>
      </c>
      <c r="G71" s="57">
        <v>2148671</v>
      </c>
      <c r="H71" s="4" t="s">
        <v>94</v>
      </c>
    </row>
    <row r="72" spans="4:8" ht="20.100000000000001" customHeight="1">
      <c r="D72" s="10" t="s">
        <v>115</v>
      </c>
      <c r="E72" s="57">
        <v>2684338</v>
      </c>
      <c r="F72" s="57">
        <v>2087525</v>
      </c>
      <c r="G72" s="57">
        <v>3440005</v>
      </c>
      <c r="H72" s="4" t="s">
        <v>95</v>
      </c>
    </row>
    <row r="73" spans="4:8" ht="20.100000000000001" customHeight="1">
      <c r="D73" s="10" t="s">
        <v>116</v>
      </c>
      <c r="E73" s="57">
        <v>169006</v>
      </c>
      <c r="F73" s="57">
        <v>200855</v>
      </c>
      <c r="G73" s="57">
        <v>220078</v>
      </c>
      <c r="H73" s="4" t="s">
        <v>63</v>
      </c>
    </row>
    <row r="74" spans="4:8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4" t="s">
        <v>64</v>
      </c>
    </row>
    <row r="75" spans="4:8" ht="20.100000000000001" customHeight="1">
      <c r="D75" s="10" t="s">
        <v>123</v>
      </c>
      <c r="E75" s="57">
        <v>2853344</v>
      </c>
      <c r="F75" s="57">
        <v>2288380</v>
      </c>
      <c r="G75" s="57">
        <v>3660083</v>
      </c>
      <c r="H75" s="4" t="s">
        <v>96</v>
      </c>
    </row>
    <row r="76" spans="4:8" ht="20.100000000000001" customHeight="1">
      <c r="D76" s="10" t="s">
        <v>118</v>
      </c>
      <c r="E76" s="57">
        <v>607488</v>
      </c>
      <c r="F76" s="57">
        <v>784305</v>
      </c>
      <c r="G76" s="57">
        <v>138447</v>
      </c>
      <c r="H76" s="4" t="s">
        <v>97</v>
      </c>
    </row>
    <row r="77" spans="4:8" ht="20.100000000000001" customHeight="1">
      <c r="D77" s="10" t="s">
        <v>190</v>
      </c>
      <c r="E77" s="57">
        <v>2245856</v>
      </c>
      <c r="F77" s="57">
        <v>1504075</v>
      </c>
      <c r="G77" s="57">
        <v>3521636</v>
      </c>
      <c r="H77" s="50" t="s">
        <v>199</v>
      </c>
    </row>
    <row r="78" spans="4:8" ht="20.100000000000001" customHeight="1">
      <c r="D78" s="10" t="s">
        <v>157</v>
      </c>
      <c r="E78" s="57">
        <v>321073</v>
      </c>
      <c r="F78" s="57">
        <v>246449</v>
      </c>
      <c r="G78" s="57">
        <v>488192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34974</v>
      </c>
      <c r="H80" s="50" t="s">
        <v>133</v>
      </c>
    </row>
    <row r="81" spans="4:8" ht="20.100000000000001" customHeight="1">
      <c r="D81" s="10" t="s">
        <v>195</v>
      </c>
      <c r="E81" s="57">
        <v>45000</v>
      </c>
      <c r="F81" s="57">
        <v>45000</v>
      </c>
      <c r="G81" s="57">
        <v>45000</v>
      </c>
      <c r="H81" s="50" t="s">
        <v>196</v>
      </c>
    </row>
    <row r="82" spans="4:8" ht="20.100000000000001" customHeight="1">
      <c r="D82" s="10" t="s">
        <v>187</v>
      </c>
      <c r="E82" s="57">
        <v>1879783</v>
      </c>
      <c r="F82" s="57">
        <v>1212626</v>
      </c>
      <c r="G82" s="57">
        <v>2953470</v>
      </c>
      <c r="H82" s="50" t="s">
        <v>186</v>
      </c>
    </row>
    <row r="83" spans="4:8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0" t="s">
        <v>184</v>
      </c>
    </row>
    <row r="84" spans="4:8" ht="20.100000000000001" customHeight="1">
      <c r="D84" s="11" t="s">
        <v>197</v>
      </c>
      <c r="E84" s="60">
        <v>1879783</v>
      </c>
      <c r="F84" s="60">
        <v>1212626</v>
      </c>
      <c r="G84" s="60">
        <v>2953470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-2288096</v>
      </c>
      <c r="F88" s="59">
        <v>-1212521</v>
      </c>
      <c r="G88" s="59">
        <v>-459280</v>
      </c>
      <c r="H88" s="3" t="s">
        <v>16</v>
      </c>
    </row>
    <row r="89" spans="4:8" ht="20.100000000000001" customHeight="1">
      <c r="D89" s="10" t="s">
        <v>43</v>
      </c>
      <c r="E89" s="57">
        <v>6411580</v>
      </c>
      <c r="F89" s="57">
        <v>4699995</v>
      </c>
      <c r="G89" s="57">
        <v>4508775</v>
      </c>
      <c r="H89" s="4" t="s">
        <v>17</v>
      </c>
    </row>
    <row r="90" spans="4:8" ht="20.100000000000001" customHeight="1">
      <c r="D90" s="10" t="s">
        <v>44</v>
      </c>
      <c r="E90" s="57">
        <v>-1654562</v>
      </c>
      <c r="F90" s="57">
        <v>-1836280</v>
      </c>
      <c r="G90" s="57">
        <v>-8674504</v>
      </c>
      <c r="H90" s="4" t="s">
        <v>18</v>
      </c>
    </row>
    <row r="91" spans="4:8" ht="20.100000000000001" customHeight="1">
      <c r="D91" s="10" t="s">
        <v>45</v>
      </c>
      <c r="E91" s="57">
        <v>-3261344</v>
      </c>
      <c r="F91" s="57">
        <v>-3939290</v>
      </c>
      <c r="G91" s="57">
        <v>3412488</v>
      </c>
      <c r="H91" s="4" t="s">
        <v>19</v>
      </c>
    </row>
    <row r="92" spans="4:8" ht="20.100000000000001" customHeight="1">
      <c r="D92" s="21" t="s">
        <v>47</v>
      </c>
      <c r="E92" s="60">
        <v>-792422</v>
      </c>
      <c r="F92" s="60">
        <v>-2288096</v>
      </c>
      <c r="G92" s="60">
        <v>-1212521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0.33667000000000002</v>
      </c>
      <c r="F96" s="22">
        <f>+F8*100/F10</f>
        <v>0.16213</v>
      </c>
      <c r="G96" s="22">
        <f>+G8*100/G10</f>
        <v>0.19001000000000001</v>
      </c>
      <c r="H96" s="3" t="s">
        <v>22</v>
      </c>
    </row>
    <row r="97" spans="1:14" ht="20.100000000000001" customHeight="1">
      <c r="D97" s="10" t="s">
        <v>49</v>
      </c>
      <c r="E97" s="13">
        <f>+E84/E10</f>
        <v>0.18797829999999999</v>
      </c>
      <c r="F97" s="13">
        <f>+F84/F10</f>
        <v>0.1212626</v>
      </c>
      <c r="G97" s="13">
        <f>+G84/G10</f>
        <v>0.29534700000000003</v>
      </c>
      <c r="H97" s="4" t="s">
        <v>23</v>
      </c>
    </row>
    <row r="98" spans="1:14" ht="20.100000000000001" customHeight="1">
      <c r="D98" s="10" t="s">
        <v>50</v>
      </c>
      <c r="E98" s="13">
        <f>+E55/E10</f>
        <v>0.1</v>
      </c>
      <c r="F98" s="13">
        <f>+F55/F10</f>
        <v>0.1</v>
      </c>
      <c r="G98" s="13">
        <f>+G55/G10</f>
        <v>0.15</v>
      </c>
      <c r="H98" s="4" t="s">
        <v>159</v>
      </c>
    </row>
    <row r="99" spans="1:14" ht="20.100000000000001" customHeight="1">
      <c r="D99" s="10" t="s">
        <v>51</v>
      </c>
      <c r="E99" s="13">
        <f>+E59/E10</f>
        <v>2.7979283000000001</v>
      </c>
      <c r="F99" s="13">
        <f>+F59/F10</f>
        <v>2.7099500000000001</v>
      </c>
      <c r="G99" s="13">
        <f>+G59/G10</f>
        <v>2.7386873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27.928755606365204</v>
      </c>
      <c r="F100" s="13">
        <f>+F11/F84</f>
        <v>27.955857783026257</v>
      </c>
      <c r="G100" s="13">
        <f>+G11/G84</f>
        <v>18.960747866069404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1.9047619047619047</v>
      </c>
      <c r="F101" s="13">
        <f>+F55*100/F11</f>
        <v>2.9498525073746311</v>
      </c>
      <c r="G101" s="13">
        <f>+G55*100/G11</f>
        <v>2.6785714285714284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53.197629726409907</v>
      </c>
      <c r="F102" s="13">
        <f>+F55*100/F84</f>
        <v>82.465657177068607</v>
      </c>
      <c r="G102" s="13">
        <f>+G55*100/G84</f>
        <v>50.787717498400184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1.8763883263198704</v>
      </c>
      <c r="F103" s="23">
        <f>+F11/F59</f>
        <v>1.2509455894020185</v>
      </c>
      <c r="G103" s="23">
        <f>+G11/G59</f>
        <v>2.0447752468856155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30.332067381202808</v>
      </c>
      <c r="F105" s="30">
        <f>+F67*100/F65</f>
        <v>32.682220620818782</v>
      </c>
      <c r="G105" s="30">
        <f>+G67*100/G65</f>
        <v>32.918114936755622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12.370113749273674</v>
      </c>
      <c r="F106" s="31">
        <f>+F75*100/F65</f>
        <v>11.834078399644623</v>
      </c>
      <c r="G106" s="31">
        <f>+G75*100/G65</f>
        <v>19.800919791376614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8.1494308201012267</v>
      </c>
      <c r="F107" s="31">
        <f>+F82*100/F65</f>
        <v>6.2709476369516688</v>
      </c>
      <c r="G107" s="31">
        <f>+G82*100/G65</f>
        <v>15.978168412092591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6.4151106516967484</v>
      </c>
      <c r="F108" s="31">
        <f>(F82+F76)*100/F30</f>
        <v>4.9279344272360284</v>
      </c>
      <c r="G108" s="31">
        <f>(G82+G76)*100/G30</f>
        <v>7.0873965469057048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6.7184816708848469</v>
      </c>
      <c r="F109" s="29">
        <f>+F84*100/F59</f>
        <v>4.4747172457056399</v>
      </c>
      <c r="G109" s="29">
        <f>+G84*100/G59</f>
        <v>10.78425419360582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27.836493731427833</v>
      </c>
      <c r="F111" s="22">
        <f>+F43*100/F30</f>
        <v>33.125100961984792</v>
      </c>
      <c r="G111" s="22">
        <f>+G43*100/G30</f>
        <v>37.222884983411561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72.163506268572164</v>
      </c>
      <c r="F112" s="13">
        <f>+F59*100/F30</f>
        <v>66.874899038015201</v>
      </c>
      <c r="G112" s="13">
        <f>+G59*100/G30</f>
        <v>62.777115016588439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>
        <f>+E75/E76</f>
        <v>4.6969553308048884</v>
      </c>
      <c r="F113" s="23">
        <f>+F75/F76</f>
        <v>2.9177169596011754</v>
      </c>
      <c r="G113" s="23">
        <f>+G75/G76</f>
        <v>26.436708632184157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0.59492399515352123</v>
      </c>
      <c r="F115" s="22">
        <f>+F65/F30</f>
        <v>0.47719464641502718</v>
      </c>
      <c r="G115" s="22">
        <f>+G65/G30</f>
        <v>0.42370586441418939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0.65425482579749883</v>
      </c>
      <c r="F116" s="13">
        <f>+F65/F28</f>
        <v>0.50503139077515891</v>
      </c>
      <c r="G116" s="13">
        <f>+G65/G28</f>
        <v>0.44586067659042516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-7.3168144001441382</v>
      </c>
      <c r="F117" s="23">
        <f>+F65/F120</f>
        <v>-4.3102963656765221</v>
      </c>
      <c r="G117" s="23">
        <f>+G65/G120</f>
        <v>-3.2518504561884245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0.45104604317348518</v>
      </c>
      <c r="F119" s="58">
        <f>+F23/F39</f>
        <v>0.32938924593918095</v>
      </c>
      <c r="G119" s="58">
        <f>+G23/G39</f>
        <v>0.27329920066765295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-3152524</v>
      </c>
      <c r="F120" s="60">
        <f>+F23-F39</f>
        <v>-4486282</v>
      </c>
      <c r="G120" s="60">
        <f>+G23-G39</f>
        <v>-5684274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2014-02-26T11:24:14Z</dcterms:modified>
</cp:coreProperties>
</file>